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rolands_celmins\OneDrive\Web\vid_lv_weebly\_Kalkulkatori\"/>
    </mc:Choice>
  </mc:AlternateContent>
  <xr:revisionPtr revIDLastSave="5" documentId="8_{D4FA2E9B-6075-4A92-9965-67FC0881F2F2}" xr6:coauthVersionLast="40" xr6:coauthVersionMax="40" xr10:uidLastSave="{E91A48CD-7608-4FFB-9C90-3969882A90DD}"/>
  <bookViews>
    <workbookView xWindow="-120" yWindow="-120" windowWidth="29040" windowHeight="15990" xr2:uid="{00000000-000D-0000-FFFF-FFFF00000000}"/>
  </bookViews>
  <sheets>
    <sheet name="Autoratlīdzības aprēķins" sheetId="1" r:id="rId1"/>
  </sheets>
  <definedNames>
    <definedName name="_xlnm.Print_Area" localSheetId="0">'Autoratlīdzības aprēķins'!$A$1:$J$20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7" i="1" l="1"/>
  <c r="E17" i="1"/>
  <c r="J16" i="1"/>
  <c r="U16" i="1" s="1"/>
  <c r="F16" i="1"/>
  <c r="G16" i="1" s="1"/>
  <c r="H16" i="1" s="1"/>
  <c r="I16" i="1" s="1"/>
  <c r="J15" i="1"/>
  <c r="U15" i="1" s="1"/>
  <c r="F15" i="1"/>
  <c r="G15" i="1" s="1"/>
  <c r="H15" i="1" s="1"/>
  <c r="I15" i="1" s="1"/>
  <c r="J14" i="1"/>
  <c r="U14" i="1" s="1"/>
  <c r="F14" i="1"/>
  <c r="G14" i="1" s="1"/>
  <c r="H14" i="1" s="1"/>
  <c r="I14" i="1" s="1"/>
  <c r="J13" i="1"/>
  <c r="U13" i="1" s="1"/>
  <c r="F13" i="1"/>
  <c r="G13" i="1" s="1"/>
  <c r="H13" i="1" s="1"/>
  <c r="I13" i="1" s="1"/>
  <c r="J12" i="1"/>
  <c r="U12" i="1" s="1"/>
  <c r="F12" i="1"/>
  <c r="G12" i="1" s="1"/>
  <c r="H12" i="1" s="1"/>
  <c r="I12" i="1" s="1"/>
  <c r="J11" i="1"/>
  <c r="U11" i="1" s="1"/>
  <c r="F11" i="1"/>
  <c r="G11" i="1" s="1"/>
  <c r="H11" i="1" s="1"/>
  <c r="I11" i="1" s="1"/>
  <c r="J10" i="1"/>
  <c r="U10" i="1" s="1"/>
  <c r="F10" i="1"/>
  <c r="G10" i="1" s="1"/>
  <c r="H10" i="1" s="1"/>
  <c r="I10" i="1" s="1"/>
  <c r="J9" i="1"/>
  <c r="U9" i="1" s="1"/>
  <c r="F9" i="1"/>
  <c r="G9" i="1" s="1"/>
  <c r="H9" i="1" s="1"/>
  <c r="I9" i="1" s="1"/>
  <c r="J8" i="1"/>
  <c r="U8" i="1" s="1"/>
  <c r="F8" i="1"/>
  <c r="G8" i="1" s="1"/>
  <c r="H8" i="1" s="1"/>
  <c r="I8" i="1" s="1"/>
  <c r="J7" i="1"/>
  <c r="U7" i="1" s="1"/>
  <c r="F7" i="1"/>
  <c r="G7" i="1" s="1"/>
  <c r="H7" i="1" s="1"/>
  <c r="I7" i="1" s="1"/>
  <c r="J6" i="1"/>
  <c r="U6" i="1" s="1"/>
  <c r="F6" i="1"/>
  <c r="G6" i="1" s="1"/>
  <c r="H6" i="1" s="1"/>
  <c r="I6" i="1" s="1"/>
  <c r="O5" i="1"/>
  <c r="O17" i="1" s="1"/>
  <c r="J5" i="1"/>
  <c r="F5" i="1"/>
  <c r="F17" i="1" l="1"/>
  <c r="J17" i="1"/>
  <c r="G5" i="1"/>
  <c r="H5" i="1" s="1"/>
  <c r="U5" i="1"/>
  <c r="U17" i="1" s="1"/>
  <c r="G17" i="1" l="1"/>
  <c r="I5" i="1"/>
  <c r="I17" i="1" s="1"/>
  <c r="N18" i="1" s="1"/>
  <c r="H17" i="1"/>
  <c r="O18" i="1" s="1"/>
</calcChain>
</file>

<file path=xl/sharedStrings.xml><?xml version="1.0" encoding="utf-8"?>
<sst xmlns="http://schemas.openxmlformats.org/spreadsheetml/2006/main" count="50" uniqueCount="50">
  <si>
    <r>
      <t>SIA _____________________</t>
    </r>
    <r>
      <rPr>
        <sz val="11"/>
        <color theme="1"/>
        <rFont val="Arial"/>
        <family val="2"/>
      </rPr>
      <t xml:space="preserve">, </t>
    </r>
    <r>
      <rPr>
        <sz val="11"/>
        <color theme="1"/>
        <rFont val="Arial"/>
        <family val="2"/>
      </rPr>
      <t xml:space="preserve">Reģ.Nr. </t>
    </r>
    <r>
      <rPr>
        <sz val="11"/>
        <color theme="1"/>
        <rFont val="Arial"/>
        <family val="2"/>
      </rPr>
      <t xml:space="preserve">__________________, </t>
    </r>
    <r>
      <rPr>
        <sz val="11"/>
        <color theme="1"/>
        <rFont val="Arial"/>
        <family val="2"/>
      </rPr>
      <t xml:space="preserve">Adrese: </t>
    </r>
    <r>
      <rPr>
        <sz val="11"/>
        <color theme="1"/>
        <rFont val="Arial"/>
        <family val="2"/>
      </rPr>
      <t>_______________________</t>
    </r>
    <r>
      <rPr>
        <sz val="11"/>
        <color theme="1"/>
        <rFont val="Arial"/>
        <family val="2"/>
      </rPr>
      <t>________</t>
    </r>
  </si>
  <si>
    <t>Marķējums – datu ievades aile</t>
  </si>
  <si>
    <t>Par 2019.gada _________________</t>
  </si>
  <si>
    <t>Marķējums – formulu,virsrakstu aile</t>
  </si>
  <si>
    <t>Summas EUR</t>
  </si>
  <si>
    <t>Nr.</t>
  </si>
  <si>
    <t>Autors (vārds, uzvārds)</t>
  </si>
  <si>
    <t>Autora personas kods</t>
  </si>
  <si>
    <t>Veiktā darba apraksts</t>
  </si>
  <si>
    <t>Aprēķinātā autor-atlīdzība</t>
  </si>
  <si>
    <t>Attaisnotie izdevumi</t>
  </si>
  <si>
    <t>Ieņēmumi pēc izd. atskait.</t>
  </si>
  <si>
    <t>Aprēķinā-tais IIN</t>
  </si>
  <si>
    <t>Summa izmaksai uz rokas</t>
  </si>
  <si>
    <t>Pensiju apdroši-nāšana  (papildus)</t>
  </si>
  <si>
    <t>Nodošanas akta numurs</t>
  </si>
  <si>
    <t>Nodošanas akta datums</t>
  </si>
  <si>
    <t>Uz kontu pārskaitītā summa, EUR</t>
  </si>
  <si>
    <t>Samaksātie nodokļi, EUR</t>
  </si>
  <si>
    <t>Samaksas datums</t>
  </si>
  <si>
    <t>Attaisnotie izdevumi procentos</t>
  </si>
  <si>
    <t>IIN likmes koeficietns</t>
  </si>
  <si>
    <t>Pensiju apdrošināšanas likmes koeficients</t>
  </si>
  <si>
    <t>Darba devēja kopējās izmaksas</t>
  </si>
  <si>
    <t>Jānis Bērziņš</t>
  </si>
  <si>
    <t>112233-15415</t>
  </si>
  <si>
    <t>Projektēšanas darbi ēkai “Viesu nams”</t>
  </si>
  <si>
    <t>Nr. 56/5</t>
  </si>
  <si>
    <t>Atlikums:</t>
  </si>
  <si>
    <t>Apstiprinu _______________________ / _________________________ /</t>
  </si>
  <si>
    <t>Attaisnotie izdevumi - https://likumi.lv/doc.php?id=218825</t>
  </si>
  <si>
    <t>57. Nodokļa maksātājam ir tiesības no autoratlīdzības (honorāra) summas atskaitīt likuma 10. panta pirmās daļas 4. punktā minētos zinātnes, literatūras un mākslas darbu, atklājumu, izgudrojumu un rūpniecisko paraugu autoru izdevumus, kuri saistīti ar šo darbu radīšanu, izdošanu, izpildīšanu vai citādu izmantošanu, šādā apmērā:</t>
  </si>
  <si>
    <r>
      <t xml:space="preserve">57.1.  </t>
    </r>
    <r>
      <rPr>
        <sz val="11"/>
        <color rgb="FFFF0000"/>
        <rFont val="Arial"/>
        <family val="2"/>
      </rPr>
      <t>50 %</t>
    </r>
    <r>
      <rPr>
        <b/>
        <sz val="10"/>
        <color theme="1"/>
        <rFont val="Arial"/>
        <family val="2"/>
      </rPr>
      <t xml:space="preserve"> apmērā no autoratlīdzības (honorāra) summas:</t>
    </r>
  </si>
  <si>
    <t>57.1.1. par dramatiskiem un muzikāli dramatiskiem darbiem un to izpildījumiem;</t>
  </si>
  <si>
    <t>57.1.2. par horeogrāfiskiem darbiem, pantomīmām un to izpildījumiem;</t>
  </si>
  <si>
    <t>57.1.3. par muzikāliem darbiem ar tekstu vai bez tā un to izpildījumiem;</t>
  </si>
  <si>
    <t>57.1.4. par audiovizuāliem darbiem;</t>
  </si>
  <si>
    <t>57.1.5. par zīmējumiem, glezniecības, tēlniecības un grafikas darbiem un citiem mākslas darbiem;</t>
  </si>
  <si>
    <t>57.1.6. par lietišķās mākslas darbiem, dekorācijām un scenogrāfijas darbiem;</t>
  </si>
  <si>
    <t>57.1.7. par dizaina darbiem;</t>
  </si>
  <si>
    <t>57.1.8. par fotogrāfiskiem darbiem un darbiem, kas izpildīti fotogrāfijai līdzīgā veidā;</t>
  </si>
  <si>
    <t>57.1.9. par celtņu, būvju un arhitektūras darbu skicēm, metiem, projektiem un celtņu un būvju risinājumiem, citiem arhitektūras darinājumiem, pilsētbūvniecības darbiem un dārzu un parku projektiem un risinājumiem, kā arī pilnīgi vai daļēji uzceltām būvēm un īstenotiem pilsētbūvniecības vai ainavu objektiem;</t>
  </si>
  <si>
    <t>57.1.10. par ģeogrāfiskām kartēm, plāniem, skicēm un plastiskiem darbiem, kas attiecas uz ģeogrāfiju, topogrāfiju un citām zinātnēm;</t>
  </si>
  <si>
    <t>57.1.11. par apdarēm, muzikāliem aranžējumiem, ekranizācijām un tamlīdzīgiem darbiem;</t>
  </si>
  <si>
    <t>57.1.12. par atklājumiem, izgudrojumiem un rūpnieciskajiem paraugiem;</t>
  </si>
  <si>
    <t>57.1.13. par dizaina projektiem;</t>
  </si>
  <si>
    <r>
      <t xml:space="preserve">57.2.  </t>
    </r>
    <r>
      <rPr>
        <sz val="11"/>
        <color rgb="FFFF0000"/>
        <rFont val="Arial"/>
        <family val="2"/>
      </rPr>
      <t>25 %</t>
    </r>
    <r>
      <rPr>
        <b/>
        <sz val="10"/>
        <color theme="1"/>
        <rFont val="Arial"/>
        <family val="2"/>
      </rPr>
      <t xml:space="preserve"> apmērā no autoratlīdzības (honorāra) summas:</t>
    </r>
  </si>
  <si>
    <t>57.2.1. par literāriem darbiem (grāmatas, brošūras, runas, datorprogrammas, lekcijas, aicinājumi, ziņojumi, sprediķi un citi līdzīga veida darbi) un to izpildījumiem, tai skaitā par darbiem, kas radīti, izdoti, izpildīti vai citādi izmantoti presē un citos plašsaziņas līdzekļos;</t>
  </si>
  <si>
    <t>57.2.2. par scenārijiem un audiovizuālu darbu literāriem projektiem;</t>
  </si>
  <si>
    <t>57.2.3. par tulkojumiem, pārstrādātiem darbiem, anotācijām, referātiem, kopsavilkumiem, apskatiem, dramatizējumiem, darbu krājumiem (enciklopēdijas, antoloģijas, atlanti un tamlīdzīgi darbu krājumi) un datubāzēm.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</si>
</sst>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26]0.00"/>
    <numFmt numFmtId="165" formatCode="[$-426]dd&quot;.&quot;mm&quot;.&quot;yyyy"/>
    <numFmt numFmtId="166" formatCode="[$-426]yyyy&quot;.&quot;mm&quot;.&quot;dd"/>
    <numFmt numFmtId="167" formatCode="[$-426]General"/>
    <numFmt numFmtId="168" formatCode="[$Ls-426]&quot; &quot;#,##0.00;[Red][$Ls-426]&quot; -&quot;#,##0.00"/>
  </numFmts>
  <fonts count="14" x14ac:knownFonts="1">
    <font>
      <sz val="11"/>
      <color theme="1"/>
      <name val="Arial"/>
      <family val="2"/>
    </font>
    <font>
      <sz val="10"/>
      <color theme="1"/>
      <name val="Arial"/>
      <family val="2"/>
    </font>
    <font>
      <b/>
      <i/>
      <sz val="16"/>
      <color theme="1"/>
      <name val="Arial"/>
      <family val="2"/>
    </font>
    <font>
      <b/>
      <i/>
      <u/>
      <sz val="11"/>
      <color theme="1"/>
      <name val="Arial"/>
      <family val="2"/>
    </font>
    <font>
      <b/>
      <sz val="12"/>
      <color theme="1"/>
      <name val="Arial"/>
      <family val="2"/>
    </font>
    <font>
      <sz val="12"/>
      <color theme="1"/>
      <name val="Arial"/>
      <family val="2"/>
    </font>
    <font>
      <b/>
      <sz val="10"/>
      <color theme="1"/>
      <name val="Arial"/>
      <family val="2"/>
    </font>
    <font>
      <sz val="9"/>
      <color theme="1"/>
      <name val="Arial"/>
      <family val="2"/>
    </font>
    <font>
      <sz val="10"/>
      <color rgb="FF800080"/>
      <name val="Arial"/>
      <family val="2"/>
    </font>
    <font>
      <sz val="10"/>
      <color rgb="FFFF0000"/>
      <name val="Arial"/>
      <family val="2"/>
    </font>
    <font>
      <b/>
      <sz val="10"/>
      <color rgb="FF0000FF"/>
      <name val="Arial"/>
      <family val="2"/>
    </font>
    <font>
      <b/>
      <sz val="10"/>
      <color rgb="FF800080"/>
      <name val="Arial"/>
      <family val="2"/>
    </font>
    <font>
      <b/>
      <sz val="10"/>
      <color rgb="FFFF0000"/>
      <name val="Arial"/>
      <family val="2"/>
    </font>
    <font>
      <sz val="11"/>
      <color rgb="FFFF0000"/>
      <name val="Arial"/>
      <family val="2"/>
    </font>
  </fonts>
  <fills count="6">
    <fill>
      <patternFill patternType="none"/>
    </fill>
    <fill>
      <patternFill patternType="gray125"/>
    </fill>
    <fill>
      <patternFill patternType="solid">
        <fgColor rgb="FFFFFF99"/>
        <bgColor rgb="FFFFFF99"/>
      </patternFill>
    </fill>
    <fill>
      <patternFill patternType="solid">
        <fgColor rgb="FFFFFFFF"/>
        <bgColor rgb="FFFFFFFF"/>
      </patternFill>
    </fill>
    <fill>
      <patternFill patternType="solid">
        <fgColor rgb="FFC0C0C0"/>
        <bgColor rgb="FFC0C0C0"/>
      </patternFill>
    </fill>
    <fill>
      <patternFill patternType="solid">
        <fgColor rgb="FFE6E6E6"/>
        <bgColor rgb="FFE6E6E6"/>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7" fontId="1" fillId="0" borderId="0"/>
    <xf numFmtId="0" fontId="2" fillId="0" borderId="0">
      <alignment horizontal="center"/>
    </xf>
    <xf numFmtId="0" fontId="2" fillId="0" borderId="0">
      <alignment horizontal="center" textRotation="90"/>
    </xf>
    <xf numFmtId="0" fontId="3" fillId="0" borderId="0"/>
    <xf numFmtId="168" fontId="3" fillId="0" borderId="0"/>
  </cellStyleXfs>
  <cellXfs count="44">
    <xf numFmtId="0" fontId="0" fillId="0" borderId="0" xfId="0"/>
    <xf numFmtId="167" fontId="5" fillId="2" borderId="1" xfId="1" applyFont="1" applyFill="1" applyBorder="1" applyAlignment="1">
      <alignment vertical="top"/>
    </xf>
    <xf numFmtId="167" fontId="1" fillId="3" borderId="0" xfId="1" applyFont="1" applyFill="1" applyAlignment="1">
      <alignment vertical="top"/>
    </xf>
    <xf numFmtId="167" fontId="5" fillId="4" borderId="0" xfId="1" applyFont="1" applyFill="1" applyAlignment="1">
      <alignment vertical="top"/>
    </xf>
    <xf numFmtId="167" fontId="5" fillId="5" borderId="1" xfId="1" applyFont="1" applyFill="1" applyBorder="1" applyAlignment="1">
      <alignment vertical="top"/>
    </xf>
    <xf numFmtId="167" fontId="1" fillId="3" borderId="0" xfId="1" applyFill="1" applyAlignment="1">
      <alignment vertical="top"/>
    </xf>
    <xf numFmtId="167" fontId="1" fillId="4" borderId="0" xfId="1" applyFill="1" applyAlignment="1">
      <alignment vertical="top"/>
    </xf>
    <xf numFmtId="167" fontId="1" fillId="5" borderId="1" xfId="1" applyFont="1" applyFill="1" applyBorder="1" applyAlignment="1">
      <alignment horizontal="left" vertical="top" wrapText="1"/>
    </xf>
    <xf numFmtId="167" fontId="6" fillId="5" borderId="1" xfId="1" applyFont="1" applyFill="1" applyBorder="1" applyAlignment="1">
      <alignment horizontal="left" vertical="top" wrapText="1"/>
    </xf>
    <xf numFmtId="167" fontId="7" fillId="5" borderId="1" xfId="1" applyFont="1" applyFill="1" applyBorder="1" applyAlignment="1">
      <alignment horizontal="left" vertical="top" wrapText="1"/>
    </xf>
    <xf numFmtId="167" fontId="8" fillId="5" borderId="1" xfId="1" applyFont="1" applyFill="1" applyBorder="1" applyAlignment="1">
      <alignment horizontal="left" vertical="top" wrapText="1"/>
    </xf>
    <xf numFmtId="167" fontId="1" fillId="4" borderId="0" xfId="1" applyFont="1" applyFill="1" applyAlignment="1">
      <alignment vertical="top"/>
    </xf>
    <xf numFmtId="167" fontId="1" fillId="2" borderId="1" xfId="1" applyFont="1" applyFill="1" applyBorder="1" applyAlignment="1">
      <alignment horizontal="center" vertical="top"/>
    </xf>
    <xf numFmtId="167" fontId="1" fillId="2" borderId="1" xfId="1" applyFill="1" applyBorder="1" applyAlignment="1">
      <alignment vertical="top" wrapText="1"/>
    </xf>
    <xf numFmtId="167" fontId="1" fillId="2" borderId="1" xfId="1" applyFill="1" applyBorder="1" applyAlignment="1">
      <alignment horizontal="center" vertical="top"/>
    </xf>
    <xf numFmtId="167" fontId="1" fillId="2" borderId="1" xfId="1" applyFill="1" applyBorder="1" applyAlignment="1">
      <alignment horizontal="justify" vertical="top" wrapText="1"/>
    </xf>
    <xf numFmtId="164" fontId="1" fillId="2" borderId="1" xfId="1" applyNumberFormat="1" applyFont="1" applyFill="1" applyBorder="1" applyAlignment="1">
      <alignment vertical="top"/>
    </xf>
    <xf numFmtId="164" fontId="1" fillId="5" borderId="1" xfId="1" applyNumberFormat="1" applyFont="1" applyFill="1" applyBorder="1" applyAlignment="1">
      <alignment vertical="top"/>
    </xf>
    <xf numFmtId="164" fontId="9" fillId="5" borderId="1" xfId="1" applyNumberFormat="1" applyFont="1" applyFill="1" applyBorder="1" applyAlignment="1">
      <alignment vertical="top"/>
    </xf>
    <xf numFmtId="164" fontId="10" fillId="5" borderId="1" xfId="1" applyNumberFormat="1" applyFont="1" applyFill="1" applyBorder="1" applyAlignment="1">
      <alignment vertical="top"/>
    </xf>
    <xf numFmtId="49" fontId="1" fillId="2" borderId="1" xfId="1" applyNumberFormat="1" applyFont="1" applyFill="1" applyBorder="1" applyAlignment="1">
      <alignment horizontal="center" vertical="top"/>
    </xf>
    <xf numFmtId="165" fontId="1" fillId="2" borderId="1" xfId="1" applyNumberFormat="1" applyFill="1" applyBorder="1" applyAlignment="1">
      <alignment vertical="top"/>
    </xf>
    <xf numFmtId="164" fontId="6" fillId="2" borderId="1" xfId="1" applyNumberFormat="1" applyFont="1" applyFill="1" applyBorder="1" applyAlignment="1">
      <alignment vertical="top"/>
    </xf>
    <xf numFmtId="164" fontId="9" fillId="2" borderId="1" xfId="1" applyNumberFormat="1" applyFont="1" applyFill="1" applyBorder="1" applyAlignment="1">
      <alignment vertical="top"/>
    </xf>
    <xf numFmtId="164" fontId="11" fillId="5" borderId="1" xfId="1" applyNumberFormat="1" applyFont="1" applyFill="1" applyBorder="1" applyAlignment="1">
      <alignment vertical="top"/>
    </xf>
    <xf numFmtId="166" fontId="1" fillId="4" borderId="0" xfId="1" applyNumberFormat="1" applyFill="1" applyAlignment="1">
      <alignment vertical="top"/>
    </xf>
    <xf numFmtId="167" fontId="1" fillId="2" borderId="1" xfId="1" applyFont="1" applyFill="1" applyBorder="1" applyAlignment="1">
      <alignment vertical="top"/>
    </xf>
    <xf numFmtId="167" fontId="1" fillId="2" borderId="1" xfId="1" applyFont="1" applyFill="1" applyBorder="1" applyAlignment="1">
      <alignment horizontal="justify" vertical="top" wrapText="1"/>
    </xf>
    <xf numFmtId="164" fontId="6" fillId="5" borderId="1" xfId="1" applyNumberFormat="1" applyFont="1" applyFill="1" applyBorder="1" applyAlignment="1">
      <alignment vertical="top"/>
    </xf>
    <xf numFmtId="164" fontId="12" fillId="5" borderId="1" xfId="1" applyNumberFormat="1" applyFont="1" applyFill="1" applyBorder="1" applyAlignment="1">
      <alignment vertical="top"/>
    </xf>
    <xf numFmtId="167" fontId="1" fillId="5" borderId="1" xfId="1" applyFont="1" applyFill="1" applyBorder="1" applyAlignment="1">
      <alignment vertical="top"/>
    </xf>
    <xf numFmtId="167" fontId="1" fillId="5" borderId="1" xfId="1" applyFont="1" applyFill="1" applyBorder="1" applyAlignment="1">
      <alignment horizontal="right" vertical="top"/>
    </xf>
    <xf numFmtId="167" fontId="6" fillId="4" borderId="0" xfId="1" applyFont="1" applyFill="1" applyAlignment="1">
      <alignment vertical="top"/>
    </xf>
    <xf numFmtId="167" fontId="1" fillId="4" borderId="0" xfId="1" applyFont="1" applyFill="1" applyAlignment="1">
      <alignment vertical="top" wrapText="1"/>
    </xf>
    <xf numFmtId="167" fontId="1" fillId="4" borderId="0" xfId="1" applyFill="1" applyBorder="1" applyAlignment="1">
      <alignment vertical="top" wrapText="1"/>
    </xf>
    <xf numFmtId="167" fontId="6" fillId="4" borderId="0" xfId="1" applyFont="1" applyFill="1" applyBorder="1" applyAlignment="1">
      <alignment vertical="top"/>
    </xf>
    <xf numFmtId="0" fontId="0" fillId="4" borderId="0" xfId="0" applyFill="1" applyBorder="1"/>
    <xf numFmtId="0" fontId="0" fillId="5" borderId="1" xfId="0" applyFill="1" applyBorder="1"/>
    <xf numFmtId="0" fontId="0" fillId="3" borderId="0" xfId="0" applyFill="1" applyBorder="1"/>
    <xf numFmtId="167" fontId="1" fillId="2" borderId="0" xfId="1" applyFill="1" applyBorder="1" applyAlignment="1"/>
    <xf numFmtId="167" fontId="4" fillId="2" borderId="0" xfId="1" applyFont="1" applyFill="1" applyBorder="1" applyAlignment="1">
      <alignment horizontal="left" vertical="top"/>
    </xf>
    <xf numFmtId="167" fontId="1" fillId="3" borderId="0" xfId="1" applyFont="1" applyFill="1" applyBorder="1" applyAlignment="1">
      <alignment vertical="top"/>
    </xf>
    <xf numFmtId="167" fontId="4" fillId="2" borderId="0" xfId="1" applyFont="1" applyFill="1" applyBorder="1" applyAlignment="1">
      <alignment vertical="top"/>
    </xf>
    <xf numFmtId="167" fontId="1" fillId="3" borderId="0" xfId="1" applyFill="1" applyBorder="1" applyAlignment="1">
      <alignment horizontal="right" vertical="top"/>
    </xf>
  </cellXfs>
  <cellStyles count="6">
    <cellStyle name="Excel Built-in Normal" xfId="1" xr:uid="{00000000-0005-0000-0000-000000000000}"/>
    <cellStyle name="Heading" xfId="2" xr:uid="{00000000-0005-0000-0000-000001000000}"/>
    <cellStyle name="Heading1" xfId="3" xr:uid="{00000000-0005-0000-0000-000002000000}"/>
    <cellStyle name="Normal" xfId="0" builtinId="0" customBuiltin="1"/>
    <cellStyle name="Result" xfId="4" xr:uid="{00000000-0005-0000-0000-000004000000}"/>
    <cellStyle name="Result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2"/>
  <sheetViews>
    <sheetView tabSelected="1" zoomScaleNormal="100" workbookViewId="0">
      <selection activeCell="D6" sqref="D6"/>
    </sheetView>
  </sheetViews>
  <sheetFormatPr defaultRowHeight="12.75" customHeight="1" x14ac:dyDescent="0.2"/>
  <cols>
    <col min="1" max="1" width="3.375" style="6" customWidth="1"/>
    <col min="2" max="2" width="15.875" style="6" customWidth="1"/>
    <col min="3" max="3" width="11.5" style="6" customWidth="1"/>
    <col min="4" max="4" width="23.5" style="6" customWidth="1"/>
    <col min="5" max="10" width="10.75" style="6" customWidth="1"/>
    <col min="11" max="11" width="3.625" style="6" customWidth="1"/>
    <col min="12" max="16" width="9.25" style="6" customWidth="1"/>
    <col min="17" max="17" width="3.625" style="6" customWidth="1"/>
    <col min="18" max="18" width="9.75" style="6" customWidth="1"/>
    <col min="19" max="21" width="10.75" style="6" customWidth="1"/>
    <col min="22" max="1024" width="10.875" style="6" customWidth="1"/>
  </cols>
  <sheetData>
    <row r="1" spans="1:22" s="3" customFormat="1" ht="15.75" x14ac:dyDescent="0.2">
      <c r="A1" s="40" t="s">
        <v>0</v>
      </c>
      <c r="B1" s="40"/>
      <c r="C1" s="40"/>
      <c r="D1" s="40"/>
      <c r="E1" s="40"/>
      <c r="F1" s="40"/>
      <c r="G1" s="40"/>
      <c r="H1" s="40"/>
      <c r="I1" s="40"/>
      <c r="J1" s="40"/>
      <c r="K1" s="38"/>
      <c r="L1" s="38"/>
      <c r="M1" s="38"/>
      <c r="N1" s="38"/>
      <c r="O1" s="38"/>
      <c r="P1" s="38"/>
      <c r="Q1" s="38"/>
      <c r="R1" s="1"/>
      <c r="S1" s="41" t="s">
        <v>1</v>
      </c>
      <c r="T1" s="41"/>
      <c r="U1" s="41"/>
    </row>
    <row r="2" spans="1:22" s="3" customFormat="1" ht="15.75" x14ac:dyDescent="0.2">
      <c r="A2" s="42" t="s">
        <v>2</v>
      </c>
      <c r="B2" s="42"/>
      <c r="C2" s="42"/>
      <c r="D2" s="42"/>
      <c r="E2" s="42"/>
      <c r="F2" s="42"/>
      <c r="G2" s="42"/>
      <c r="H2" s="42"/>
      <c r="I2" s="42"/>
      <c r="J2" s="42"/>
      <c r="K2" s="38"/>
      <c r="L2" s="38"/>
      <c r="M2" s="38"/>
      <c r="N2" s="38"/>
      <c r="O2" s="38"/>
      <c r="P2" s="38"/>
      <c r="Q2" s="38"/>
      <c r="R2" s="4"/>
      <c r="S2" s="41" t="s">
        <v>3</v>
      </c>
      <c r="T2" s="41"/>
      <c r="U2" s="41"/>
    </row>
    <row r="3" spans="1:22" ht="14.25" x14ac:dyDescent="0.2">
      <c r="A3" s="43" t="s">
        <v>4</v>
      </c>
      <c r="B3" s="43"/>
      <c r="C3" s="43"/>
      <c r="D3" s="43"/>
      <c r="E3" s="43"/>
      <c r="F3" s="43"/>
      <c r="G3" s="43"/>
      <c r="H3" s="43"/>
      <c r="I3" s="43"/>
      <c r="J3" s="43"/>
      <c r="K3" s="38"/>
      <c r="L3" s="38"/>
      <c r="M3" s="38"/>
      <c r="N3" s="38"/>
      <c r="O3" s="38"/>
      <c r="P3" s="38"/>
      <c r="Q3" s="38"/>
      <c r="R3" s="38"/>
      <c r="S3" s="38"/>
      <c r="T3" s="38"/>
      <c r="U3" s="38"/>
    </row>
    <row r="4" spans="1:22" s="11" customFormat="1" ht="51" x14ac:dyDescent="0.2">
      <c r="A4" s="7" t="s">
        <v>5</v>
      </c>
      <c r="B4" s="7" t="s">
        <v>6</v>
      </c>
      <c r="C4" s="7" t="s">
        <v>7</v>
      </c>
      <c r="D4" s="7" t="s">
        <v>8</v>
      </c>
      <c r="E4" s="7" t="s">
        <v>9</v>
      </c>
      <c r="F4" s="7" t="s">
        <v>10</v>
      </c>
      <c r="G4" s="7" t="s">
        <v>11</v>
      </c>
      <c r="H4" s="7" t="s">
        <v>12</v>
      </c>
      <c r="I4" s="8" t="s">
        <v>13</v>
      </c>
      <c r="J4" s="7" t="s">
        <v>14</v>
      </c>
      <c r="K4" s="2"/>
      <c r="L4" s="9" t="s">
        <v>15</v>
      </c>
      <c r="M4" s="9" t="s">
        <v>16</v>
      </c>
      <c r="N4" s="9" t="s">
        <v>17</v>
      </c>
      <c r="O4" s="9" t="s">
        <v>18</v>
      </c>
      <c r="P4" s="9" t="s">
        <v>19</v>
      </c>
      <c r="Q4" s="2"/>
      <c r="R4" s="7" t="s">
        <v>20</v>
      </c>
      <c r="S4" s="7" t="s">
        <v>21</v>
      </c>
      <c r="T4" s="7" t="s">
        <v>22</v>
      </c>
      <c r="U4" s="10" t="s">
        <v>23</v>
      </c>
    </row>
    <row r="5" spans="1:22" ht="25.5" x14ac:dyDescent="0.2">
      <c r="A5" s="12">
        <v>1</v>
      </c>
      <c r="B5" s="13" t="s">
        <v>24</v>
      </c>
      <c r="C5" s="14" t="s">
        <v>25</v>
      </c>
      <c r="D5" s="15" t="s">
        <v>26</v>
      </c>
      <c r="E5" s="16">
        <v>555.54999999999995</v>
      </c>
      <c r="F5" s="17">
        <f t="shared" ref="F5:F16" si="0">ROUND(E5*R5/100,2)</f>
        <v>138.88999999999999</v>
      </c>
      <c r="G5" s="17">
        <f t="shared" ref="G5:G16" si="1">E5-F5</f>
        <v>416.65999999999997</v>
      </c>
      <c r="H5" s="18">
        <f t="shared" ref="H5:H16" si="2">ROUND(G5*S5,2)</f>
        <v>83.33</v>
      </c>
      <c r="I5" s="19">
        <f t="shared" ref="I5:I16" si="3">E5-H5</f>
        <v>472.21999999999997</v>
      </c>
      <c r="J5" s="18">
        <f t="shared" ref="J5:J16" si="4">ROUND(E5*T5,2)</f>
        <v>27.78</v>
      </c>
      <c r="K5" s="5"/>
      <c r="L5" s="20" t="s">
        <v>27</v>
      </c>
      <c r="M5" s="21">
        <v>43371</v>
      </c>
      <c r="N5" s="22">
        <v>472.22</v>
      </c>
      <c r="O5" s="16">
        <f>83.33+27.78</f>
        <v>111.11</v>
      </c>
      <c r="P5" s="21">
        <v>43373</v>
      </c>
      <c r="Q5" s="5"/>
      <c r="R5" s="23">
        <v>25</v>
      </c>
      <c r="S5" s="16">
        <v>0.2</v>
      </c>
      <c r="T5" s="16">
        <v>0.05</v>
      </c>
      <c r="U5" s="24">
        <f t="shared" ref="U5:U16" si="5">E5+J5</f>
        <v>583.32999999999993</v>
      </c>
      <c r="V5" s="25"/>
    </row>
    <row r="6" spans="1:22" ht="14.25" x14ac:dyDescent="0.2">
      <c r="A6" s="12">
        <v>2</v>
      </c>
      <c r="B6" s="26"/>
      <c r="C6" s="12"/>
      <c r="D6" s="27"/>
      <c r="E6" s="16">
        <v>0</v>
      </c>
      <c r="F6" s="17">
        <f t="shared" si="0"/>
        <v>0</v>
      </c>
      <c r="G6" s="17">
        <f t="shared" si="1"/>
        <v>0</v>
      </c>
      <c r="H6" s="18">
        <f t="shared" si="2"/>
        <v>0</v>
      </c>
      <c r="I6" s="19">
        <f t="shared" si="3"/>
        <v>0</v>
      </c>
      <c r="J6" s="18">
        <f t="shared" si="4"/>
        <v>0</v>
      </c>
      <c r="K6" s="5"/>
      <c r="L6" s="20"/>
      <c r="M6" s="21"/>
      <c r="N6" s="22"/>
      <c r="O6" s="16"/>
      <c r="P6" s="21"/>
      <c r="Q6" s="5"/>
      <c r="R6" s="23">
        <v>0</v>
      </c>
      <c r="S6" s="16">
        <v>0.2</v>
      </c>
      <c r="T6" s="16">
        <v>0.05</v>
      </c>
      <c r="U6" s="24">
        <f t="shared" si="5"/>
        <v>0</v>
      </c>
    </row>
    <row r="7" spans="1:22" ht="14.25" x14ac:dyDescent="0.2">
      <c r="A7" s="12">
        <v>3</v>
      </c>
      <c r="B7" s="26"/>
      <c r="C7" s="12"/>
      <c r="D7" s="27"/>
      <c r="E7" s="16">
        <v>0</v>
      </c>
      <c r="F7" s="17">
        <f t="shared" si="0"/>
        <v>0</v>
      </c>
      <c r="G7" s="17">
        <f t="shared" si="1"/>
        <v>0</v>
      </c>
      <c r="H7" s="18">
        <f t="shared" si="2"/>
        <v>0</v>
      </c>
      <c r="I7" s="19">
        <f t="shared" si="3"/>
        <v>0</v>
      </c>
      <c r="J7" s="18">
        <f t="shared" si="4"/>
        <v>0</v>
      </c>
      <c r="K7" s="5"/>
      <c r="L7" s="20"/>
      <c r="M7" s="21"/>
      <c r="N7" s="22"/>
      <c r="O7" s="16"/>
      <c r="P7" s="21"/>
      <c r="Q7" s="5"/>
      <c r="R7" s="23">
        <v>0</v>
      </c>
      <c r="S7" s="16">
        <v>0.2</v>
      </c>
      <c r="T7" s="16">
        <v>0.05</v>
      </c>
      <c r="U7" s="24">
        <f t="shared" si="5"/>
        <v>0</v>
      </c>
      <c r="V7" s="25"/>
    </row>
    <row r="8" spans="1:22" ht="14.25" x14ac:dyDescent="0.2">
      <c r="A8" s="12">
        <v>4</v>
      </c>
      <c r="B8" s="26"/>
      <c r="C8" s="12"/>
      <c r="D8" s="27"/>
      <c r="E8" s="16">
        <v>0</v>
      </c>
      <c r="F8" s="17">
        <f t="shared" si="0"/>
        <v>0</v>
      </c>
      <c r="G8" s="17">
        <f t="shared" si="1"/>
        <v>0</v>
      </c>
      <c r="H8" s="18">
        <f t="shared" si="2"/>
        <v>0</v>
      </c>
      <c r="I8" s="19">
        <f t="shared" si="3"/>
        <v>0</v>
      </c>
      <c r="J8" s="18">
        <f t="shared" si="4"/>
        <v>0</v>
      </c>
      <c r="K8" s="5"/>
      <c r="L8" s="20"/>
      <c r="M8" s="21"/>
      <c r="N8" s="22"/>
      <c r="O8" s="16"/>
      <c r="P8" s="21"/>
      <c r="Q8" s="5"/>
      <c r="R8" s="23">
        <v>0</v>
      </c>
      <c r="S8" s="16">
        <v>0.2</v>
      </c>
      <c r="T8" s="16">
        <v>0.05</v>
      </c>
      <c r="U8" s="24">
        <f t="shared" si="5"/>
        <v>0</v>
      </c>
      <c r="V8" s="25"/>
    </row>
    <row r="9" spans="1:22" ht="14.25" x14ac:dyDescent="0.2">
      <c r="A9" s="12">
        <v>5</v>
      </c>
      <c r="B9" s="26"/>
      <c r="C9" s="12"/>
      <c r="D9" s="27"/>
      <c r="E9" s="16">
        <v>0</v>
      </c>
      <c r="F9" s="17">
        <f t="shared" si="0"/>
        <v>0</v>
      </c>
      <c r="G9" s="17">
        <f t="shared" si="1"/>
        <v>0</v>
      </c>
      <c r="H9" s="18">
        <f t="shared" si="2"/>
        <v>0</v>
      </c>
      <c r="I9" s="19">
        <f t="shared" si="3"/>
        <v>0</v>
      </c>
      <c r="J9" s="18">
        <f t="shared" si="4"/>
        <v>0</v>
      </c>
      <c r="K9" s="5"/>
      <c r="L9" s="20"/>
      <c r="M9" s="21"/>
      <c r="N9" s="22"/>
      <c r="O9" s="16"/>
      <c r="P9" s="21"/>
      <c r="Q9" s="5"/>
      <c r="R9" s="23">
        <v>0</v>
      </c>
      <c r="S9" s="16">
        <v>0.2</v>
      </c>
      <c r="T9" s="16">
        <v>0.05</v>
      </c>
      <c r="U9" s="24">
        <f t="shared" si="5"/>
        <v>0</v>
      </c>
      <c r="V9" s="25"/>
    </row>
    <row r="10" spans="1:22" ht="14.25" x14ac:dyDescent="0.2">
      <c r="A10" s="12">
        <v>6</v>
      </c>
      <c r="B10" s="26"/>
      <c r="C10" s="12"/>
      <c r="D10" s="27"/>
      <c r="E10" s="16">
        <v>0</v>
      </c>
      <c r="F10" s="17">
        <f t="shared" si="0"/>
        <v>0</v>
      </c>
      <c r="G10" s="17">
        <f t="shared" si="1"/>
        <v>0</v>
      </c>
      <c r="H10" s="18">
        <f t="shared" si="2"/>
        <v>0</v>
      </c>
      <c r="I10" s="19">
        <f t="shared" si="3"/>
        <v>0</v>
      </c>
      <c r="J10" s="18">
        <f t="shared" si="4"/>
        <v>0</v>
      </c>
      <c r="K10" s="5"/>
      <c r="L10" s="20"/>
      <c r="M10" s="21"/>
      <c r="N10" s="22"/>
      <c r="O10" s="16"/>
      <c r="P10" s="21"/>
      <c r="Q10" s="5"/>
      <c r="R10" s="23">
        <v>0</v>
      </c>
      <c r="S10" s="16">
        <v>0.2</v>
      </c>
      <c r="T10" s="16">
        <v>0.05</v>
      </c>
      <c r="U10" s="24">
        <f t="shared" si="5"/>
        <v>0</v>
      </c>
      <c r="V10" s="25"/>
    </row>
    <row r="11" spans="1:22" ht="14.25" x14ac:dyDescent="0.2">
      <c r="A11" s="12">
        <v>7</v>
      </c>
      <c r="B11" s="26"/>
      <c r="C11" s="12"/>
      <c r="D11" s="27"/>
      <c r="E11" s="16">
        <v>0</v>
      </c>
      <c r="F11" s="17">
        <f t="shared" si="0"/>
        <v>0</v>
      </c>
      <c r="G11" s="17">
        <f t="shared" si="1"/>
        <v>0</v>
      </c>
      <c r="H11" s="18">
        <f t="shared" si="2"/>
        <v>0</v>
      </c>
      <c r="I11" s="19">
        <f t="shared" si="3"/>
        <v>0</v>
      </c>
      <c r="J11" s="18">
        <f t="shared" si="4"/>
        <v>0</v>
      </c>
      <c r="K11" s="5"/>
      <c r="L11" s="20"/>
      <c r="M11" s="21"/>
      <c r="N11" s="22"/>
      <c r="O11" s="16"/>
      <c r="P11" s="21"/>
      <c r="Q11" s="5"/>
      <c r="R11" s="23">
        <v>0</v>
      </c>
      <c r="S11" s="16">
        <v>0.2</v>
      </c>
      <c r="T11" s="16">
        <v>0.05</v>
      </c>
      <c r="U11" s="24">
        <f t="shared" si="5"/>
        <v>0</v>
      </c>
      <c r="V11" s="25"/>
    </row>
    <row r="12" spans="1:22" ht="14.25" x14ac:dyDescent="0.2">
      <c r="A12" s="12">
        <v>8</v>
      </c>
      <c r="B12" s="26"/>
      <c r="C12" s="12"/>
      <c r="D12" s="27"/>
      <c r="E12" s="16">
        <v>0</v>
      </c>
      <c r="F12" s="17">
        <f t="shared" si="0"/>
        <v>0</v>
      </c>
      <c r="G12" s="17">
        <f t="shared" si="1"/>
        <v>0</v>
      </c>
      <c r="H12" s="18">
        <f t="shared" si="2"/>
        <v>0</v>
      </c>
      <c r="I12" s="19">
        <f t="shared" si="3"/>
        <v>0</v>
      </c>
      <c r="J12" s="18">
        <f t="shared" si="4"/>
        <v>0</v>
      </c>
      <c r="K12" s="5"/>
      <c r="L12" s="20"/>
      <c r="M12" s="21"/>
      <c r="N12" s="22"/>
      <c r="O12" s="16"/>
      <c r="P12" s="21"/>
      <c r="Q12" s="5"/>
      <c r="R12" s="23">
        <v>0</v>
      </c>
      <c r="S12" s="16">
        <v>0.2</v>
      </c>
      <c r="T12" s="16">
        <v>0.05</v>
      </c>
      <c r="U12" s="24">
        <f t="shared" si="5"/>
        <v>0</v>
      </c>
      <c r="V12" s="25"/>
    </row>
    <row r="13" spans="1:22" ht="14.25" x14ac:dyDescent="0.2">
      <c r="A13" s="12">
        <v>9</v>
      </c>
      <c r="B13" s="26"/>
      <c r="C13" s="12"/>
      <c r="D13" s="27"/>
      <c r="E13" s="16">
        <v>0</v>
      </c>
      <c r="F13" s="17">
        <f t="shared" si="0"/>
        <v>0</v>
      </c>
      <c r="G13" s="17">
        <f t="shared" si="1"/>
        <v>0</v>
      </c>
      <c r="H13" s="18">
        <f t="shared" si="2"/>
        <v>0</v>
      </c>
      <c r="I13" s="19">
        <f t="shared" si="3"/>
        <v>0</v>
      </c>
      <c r="J13" s="18">
        <f t="shared" si="4"/>
        <v>0</v>
      </c>
      <c r="K13" s="5"/>
      <c r="L13" s="20"/>
      <c r="M13" s="21"/>
      <c r="N13" s="22"/>
      <c r="O13" s="16"/>
      <c r="P13" s="21"/>
      <c r="Q13" s="5"/>
      <c r="R13" s="23">
        <v>0</v>
      </c>
      <c r="S13" s="16">
        <v>0.2</v>
      </c>
      <c r="T13" s="16">
        <v>0.05</v>
      </c>
      <c r="U13" s="24">
        <f t="shared" si="5"/>
        <v>0</v>
      </c>
      <c r="V13" s="25"/>
    </row>
    <row r="14" spans="1:22" ht="14.25" x14ac:dyDescent="0.2">
      <c r="A14" s="12">
        <v>10</v>
      </c>
      <c r="B14" s="26"/>
      <c r="C14" s="12"/>
      <c r="D14" s="27"/>
      <c r="E14" s="16">
        <v>0</v>
      </c>
      <c r="F14" s="17">
        <f t="shared" si="0"/>
        <v>0</v>
      </c>
      <c r="G14" s="17">
        <f t="shared" si="1"/>
        <v>0</v>
      </c>
      <c r="H14" s="18">
        <f t="shared" si="2"/>
        <v>0</v>
      </c>
      <c r="I14" s="19">
        <f t="shared" si="3"/>
        <v>0</v>
      </c>
      <c r="J14" s="18">
        <f t="shared" si="4"/>
        <v>0</v>
      </c>
      <c r="K14" s="5"/>
      <c r="L14" s="20"/>
      <c r="M14" s="21"/>
      <c r="N14" s="22"/>
      <c r="O14" s="16"/>
      <c r="P14" s="21"/>
      <c r="Q14" s="5"/>
      <c r="R14" s="23">
        <v>0</v>
      </c>
      <c r="S14" s="16">
        <v>0.2</v>
      </c>
      <c r="T14" s="16">
        <v>0.05</v>
      </c>
      <c r="U14" s="24">
        <f t="shared" si="5"/>
        <v>0</v>
      </c>
      <c r="V14" s="25"/>
    </row>
    <row r="15" spans="1:22" ht="14.25" x14ac:dyDescent="0.2">
      <c r="A15" s="12">
        <v>11</v>
      </c>
      <c r="B15" s="26"/>
      <c r="C15" s="12"/>
      <c r="D15" s="27"/>
      <c r="E15" s="16">
        <v>0</v>
      </c>
      <c r="F15" s="17">
        <f t="shared" si="0"/>
        <v>0</v>
      </c>
      <c r="G15" s="17">
        <f t="shared" si="1"/>
        <v>0</v>
      </c>
      <c r="H15" s="18">
        <f t="shared" si="2"/>
        <v>0</v>
      </c>
      <c r="I15" s="19">
        <f t="shared" si="3"/>
        <v>0</v>
      </c>
      <c r="J15" s="18">
        <f t="shared" si="4"/>
        <v>0</v>
      </c>
      <c r="K15" s="5"/>
      <c r="L15" s="20"/>
      <c r="M15" s="21"/>
      <c r="N15" s="22"/>
      <c r="O15" s="16"/>
      <c r="P15" s="21"/>
      <c r="Q15" s="5"/>
      <c r="R15" s="23">
        <v>0</v>
      </c>
      <c r="S15" s="16">
        <v>0.2</v>
      </c>
      <c r="T15" s="16">
        <v>0.05</v>
      </c>
      <c r="U15" s="24">
        <f t="shared" si="5"/>
        <v>0</v>
      </c>
      <c r="V15" s="25"/>
    </row>
    <row r="16" spans="1:22" ht="14.25" x14ac:dyDescent="0.2">
      <c r="A16" s="12">
        <v>12</v>
      </c>
      <c r="B16" s="26"/>
      <c r="C16" s="12"/>
      <c r="D16" s="27"/>
      <c r="E16" s="16">
        <v>0</v>
      </c>
      <c r="F16" s="17">
        <f t="shared" si="0"/>
        <v>0</v>
      </c>
      <c r="G16" s="17">
        <f t="shared" si="1"/>
        <v>0</v>
      </c>
      <c r="H16" s="18">
        <f t="shared" si="2"/>
        <v>0</v>
      </c>
      <c r="I16" s="19">
        <f t="shared" si="3"/>
        <v>0</v>
      </c>
      <c r="J16" s="18">
        <f t="shared" si="4"/>
        <v>0</v>
      </c>
      <c r="K16" s="5"/>
      <c r="L16" s="20"/>
      <c r="M16" s="21"/>
      <c r="N16" s="22"/>
      <c r="O16" s="16"/>
      <c r="P16" s="21"/>
      <c r="Q16" s="5"/>
      <c r="R16" s="23">
        <v>0</v>
      </c>
      <c r="S16" s="16">
        <v>0.2</v>
      </c>
      <c r="T16" s="16">
        <v>0.05</v>
      </c>
      <c r="U16" s="24">
        <f t="shared" si="5"/>
        <v>0</v>
      </c>
      <c r="V16" s="25"/>
    </row>
    <row r="17" spans="1:21" ht="14.25" x14ac:dyDescent="0.2">
      <c r="A17" s="37"/>
      <c r="B17" s="37"/>
      <c r="C17" s="37"/>
      <c r="D17" s="37"/>
      <c r="E17" s="28">
        <f t="shared" ref="E17:J17" si="6">SUM(E5:E16)</f>
        <v>555.54999999999995</v>
      </c>
      <c r="F17" s="28">
        <f t="shared" si="6"/>
        <v>138.88999999999999</v>
      </c>
      <c r="G17" s="28">
        <f t="shared" si="6"/>
        <v>416.65999999999997</v>
      </c>
      <c r="H17" s="29">
        <f t="shared" si="6"/>
        <v>83.33</v>
      </c>
      <c r="I17" s="19">
        <f t="shared" si="6"/>
        <v>472.21999999999997</v>
      </c>
      <c r="J17" s="29">
        <f t="shared" si="6"/>
        <v>27.78</v>
      </c>
      <c r="K17" s="5"/>
      <c r="L17" s="28"/>
      <c r="M17" s="30"/>
      <c r="N17" s="28">
        <f>SUM(N5:N16)</f>
        <v>472.22</v>
      </c>
      <c r="O17" s="28">
        <f>SUM(O5:O16)</f>
        <v>111.11</v>
      </c>
      <c r="P17" s="30"/>
      <c r="Q17" s="5"/>
      <c r="R17" s="28"/>
      <c r="S17" s="28"/>
      <c r="T17" s="28"/>
      <c r="U17" s="24">
        <f>SUM(U5:U16)</f>
        <v>583.32999999999993</v>
      </c>
    </row>
    <row r="18" spans="1:21" ht="14.25" x14ac:dyDescent="0.2">
      <c r="A18" s="38"/>
      <c r="B18" s="38"/>
      <c r="C18" s="38"/>
      <c r="D18" s="38"/>
      <c r="E18" s="38"/>
      <c r="F18" s="38"/>
      <c r="G18" s="38"/>
      <c r="H18" s="38"/>
      <c r="I18" s="38"/>
      <c r="J18" s="38"/>
      <c r="K18" s="38"/>
      <c r="L18" s="5"/>
      <c r="M18" s="31" t="s">
        <v>28</v>
      </c>
      <c r="N18" s="17">
        <f>I17-N17</f>
        <v>0</v>
      </c>
      <c r="O18" s="17">
        <f>H17+J17-O17</f>
        <v>0</v>
      </c>
      <c r="P18" s="5"/>
      <c r="Q18" s="38"/>
      <c r="R18" s="38"/>
      <c r="S18" s="38"/>
      <c r="T18" s="38"/>
      <c r="U18" s="38"/>
    </row>
    <row r="19" spans="1:21" ht="31.35" customHeight="1" x14ac:dyDescent="0.2">
      <c r="A19" s="5"/>
      <c r="B19" s="39" t="s">
        <v>29</v>
      </c>
      <c r="C19" s="39"/>
      <c r="D19" s="39"/>
      <c r="E19" s="38"/>
      <c r="F19" s="38"/>
      <c r="G19" s="38"/>
      <c r="H19" s="38"/>
      <c r="I19" s="38"/>
      <c r="J19" s="38"/>
      <c r="K19" s="38"/>
      <c r="L19" s="38"/>
      <c r="M19" s="38"/>
      <c r="N19" s="38"/>
      <c r="O19" s="38"/>
      <c r="P19" s="38"/>
      <c r="Q19" s="38"/>
      <c r="R19" s="38"/>
      <c r="S19" s="38"/>
      <c r="T19" s="38"/>
      <c r="U19" s="38"/>
    </row>
    <row r="20" spans="1:21" ht="14.25" x14ac:dyDescent="0.2">
      <c r="A20" s="38"/>
      <c r="B20" s="38"/>
      <c r="C20" s="38"/>
      <c r="D20" s="38"/>
      <c r="E20" s="38"/>
      <c r="F20" s="38"/>
      <c r="G20" s="38"/>
      <c r="H20" s="38"/>
      <c r="I20" s="38"/>
      <c r="J20" s="38"/>
      <c r="K20" s="38"/>
      <c r="L20" s="38"/>
      <c r="M20" s="38"/>
      <c r="N20" s="38"/>
      <c r="O20" s="38"/>
      <c r="P20" s="38"/>
      <c r="Q20" s="38"/>
      <c r="R20" s="38"/>
      <c r="S20" s="38"/>
      <c r="T20" s="38"/>
      <c r="U20" s="38"/>
    </row>
    <row r="22" spans="1:21" ht="14.25" x14ac:dyDescent="0.2">
      <c r="B22" s="32" t="s">
        <v>30</v>
      </c>
    </row>
    <row r="23" spans="1:21" ht="12.75" customHeight="1" x14ac:dyDescent="0.2">
      <c r="B23" s="36"/>
      <c r="C23" s="36"/>
      <c r="D23" s="36"/>
      <c r="E23" s="36"/>
      <c r="F23" s="36"/>
      <c r="R23" s="33"/>
    </row>
    <row r="24" spans="1:21" ht="14.25" x14ac:dyDescent="0.2">
      <c r="A24" s="34" t="s">
        <v>31</v>
      </c>
      <c r="B24" s="34"/>
      <c r="C24" s="34"/>
      <c r="D24" s="34"/>
      <c r="E24" s="34"/>
      <c r="F24" s="34"/>
      <c r="G24" s="34"/>
      <c r="H24" s="34"/>
      <c r="I24" s="34"/>
      <c r="J24" s="34"/>
      <c r="R24" s="33"/>
    </row>
    <row r="25" spans="1:21" ht="12.75" customHeight="1" x14ac:dyDescent="0.2">
      <c r="A25" s="35" t="s">
        <v>32</v>
      </c>
      <c r="B25" s="35"/>
      <c r="C25" s="35"/>
      <c r="D25" s="35"/>
      <c r="E25" s="35"/>
      <c r="F25" s="35"/>
      <c r="G25" s="35"/>
      <c r="H25" s="35"/>
      <c r="I25" s="35"/>
      <c r="J25" s="35"/>
      <c r="R25" s="33"/>
    </row>
    <row r="26" spans="1:21" ht="12.75" customHeight="1" x14ac:dyDescent="0.2">
      <c r="B26" s="34" t="s">
        <v>33</v>
      </c>
      <c r="C26" s="34"/>
      <c r="D26" s="34"/>
      <c r="E26" s="34"/>
      <c r="F26" s="34"/>
      <c r="G26" s="34"/>
      <c r="H26" s="34"/>
      <c r="I26" s="34"/>
      <c r="J26" s="34"/>
    </row>
    <row r="27" spans="1:21" ht="12.75" customHeight="1" x14ac:dyDescent="0.2">
      <c r="B27" s="34" t="s">
        <v>34</v>
      </c>
      <c r="C27" s="34"/>
      <c r="D27" s="34"/>
      <c r="E27" s="34"/>
      <c r="F27" s="34"/>
      <c r="G27" s="34"/>
      <c r="H27" s="34"/>
      <c r="I27" s="34"/>
      <c r="J27" s="34"/>
    </row>
    <row r="28" spans="1:21" ht="12.75" customHeight="1" x14ac:dyDescent="0.2">
      <c r="B28" s="34" t="s">
        <v>35</v>
      </c>
      <c r="C28" s="34"/>
      <c r="D28" s="34"/>
      <c r="E28" s="34"/>
      <c r="F28" s="34"/>
      <c r="G28" s="34"/>
      <c r="H28" s="34"/>
      <c r="I28" s="34"/>
      <c r="J28" s="34"/>
    </row>
    <row r="29" spans="1:21" ht="12.75" customHeight="1" x14ac:dyDescent="0.2">
      <c r="B29" s="34" t="s">
        <v>36</v>
      </c>
      <c r="C29" s="34"/>
      <c r="D29" s="34"/>
      <c r="E29" s="34"/>
      <c r="F29" s="34"/>
      <c r="G29" s="34"/>
      <c r="H29" s="34"/>
      <c r="I29" s="34"/>
      <c r="J29" s="34"/>
    </row>
    <row r="30" spans="1:21" ht="12.75" customHeight="1" x14ac:dyDescent="0.2">
      <c r="B30" s="34" t="s">
        <v>37</v>
      </c>
      <c r="C30" s="34"/>
      <c r="D30" s="34"/>
      <c r="E30" s="34"/>
      <c r="F30" s="34"/>
      <c r="G30" s="34"/>
      <c r="H30" s="34"/>
      <c r="I30" s="34"/>
      <c r="J30" s="34"/>
    </row>
    <row r="31" spans="1:21" ht="12.75" customHeight="1" x14ac:dyDescent="0.2">
      <c r="B31" s="34" t="s">
        <v>38</v>
      </c>
      <c r="C31" s="34"/>
      <c r="D31" s="34"/>
      <c r="E31" s="34"/>
      <c r="F31" s="34"/>
      <c r="G31" s="34"/>
      <c r="H31" s="34"/>
      <c r="I31" s="34"/>
      <c r="J31" s="34"/>
    </row>
    <row r="32" spans="1:21" ht="12.75" customHeight="1" x14ac:dyDescent="0.2">
      <c r="B32" s="34" t="s">
        <v>39</v>
      </c>
      <c r="C32" s="34"/>
      <c r="D32" s="34"/>
      <c r="E32" s="34"/>
      <c r="F32" s="34"/>
      <c r="G32" s="34"/>
      <c r="H32" s="34"/>
      <c r="I32" s="34"/>
      <c r="J32" s="34"/>
    </row>
    <row r="33" spans="1:10" ht="12.75" customHeight="1" x14ac:dyDescent="0.2">
      <c r="B33" s="34" t="s">
        <v>40</v>
      </c>
      <c r="C33" s="34"/>
      <c r="D33" s="34"/>
      <c r="E33" s="34"/>
      <c r="F33" s="34"/>
      <c r="G33" s="34"/>
      <c r="H33" s="34"/>
      <c r="I33" s="34"/>
      <c r="J33" s="34"/>
    </row>
    <row r="34" spans="1:10" ht="14.25" x14ac:dyDescent="0.2">
      <c r="B34" s="34" t="s">
        <v>41</v>
      </c>
      <c r="C34" s="34"/>
      <c r="D34" s="34"/>
      <c r="E34" s="34"/>
      <c r="F34" s="34"/>
      <c r="G34" s="34"/>
      <c r="H34" s="34"/>
      <c r="I34" s="34"/>
      <c r="J34" s="34"/>
    </row>
    <row r="35" spans="1:10" ht="12.75" customHeight="1" x14ac:dyDescent="0.2">
      <c r="B35" s="34" t="s">
        <v>42</v>
      </c>
      <c r="C35" s="34"/>
      <c r="D35" s="34"/>
      <c r="E35" s="34"/>
      <c r="F35" s="34"/>
      <c r="G35" s="34"/>
      <c r="H35" s="34"/>
      <c r="I35" s="34"/>
      <c r="J35" s="34"/>
    </row>
    <row r="36" spans="1:10" ht="12.75" customHeight="1" x14ac:dyDescent="0.2">
      <c r="B36" s="34" t="s">
        <v>43</v>
      </c>
      <c r="C36" s="34"/>
      <c r="D36" s="34"/>
      <c r="E36" s="34"/>
      <c r="F36" s="34"/>
      <c r="G36" s="34"/>
      <c r="H36" s="34"/>
      <c r="I36" s="34"/>
      <c r="J36" s="34"/>
    </row>
    <row r="37" spans="1:10" ht="12.75" customHeight="1" x14ac:dyDescent="0.2">
      <c r="B37" s="34" t="s">
        <v>44</v>
      </c>
      <c r="C37" s="34"/>
      <c r="D37" s="34"/>
      <c r="E37" s="34"/>
      <c r="F37" s="34"/>
      <c r="G37" s="34"/>
      <c r="H37" s="34"/>
      <c r="I37" s="34"/>
      <c r="J37" s="34"/>
    </row>
    <row r="38" spans="1:10" ht="12.75" customHeight="1" x14ac:dyDescent="0.2">
      <c r="B38" s="34" t="s">
        <v>45</v>
      </c>
      <c r="C38" s="34"/>
      <c r="D38" s="34"/>
      <c r="E38" s="34"/>
      <c r="F38" s="34"/>
      <c r="G38" s="34"/>
      <c r="H38" s="34"/>
      <c r="I38" s="34"/>
      <c r="J38" s="34"/>
    </row>
    <row r="39" spans="1:10" ht="12.75" customHeight="1" x14ac:dyDescent="0.2">
      <c r="A39" s="35" t="s">
        <v>46</v>
      </c>
      <c r="B39" s="35"/>
      <c r="C39" s="35"/>
      <c r="D39" s="35"/>
      <c r="E39" s="35"/>
      <c r="F39" s="35"/>
      <c r="G39" s="35"/>
      <c r="H39" s="35"/>
      <c r="I39" s="35"/>
      <c r="J39" s="35"/>
    </row>
    <row r="40" spans="1:10" ht="14.25" x14ac:dyDescent="0.2">
      <c r="B40" s="34" t="s">
        <v>47</v>
      </c>
      <c r="C40" s="34"/>
      <c r="D40" s="34"/>
      <c r="E40" s="34"/>
      <c r="F40" s="34"/>
      <c r="G40" s="34"/>
      <c r="H40" s="34"/>
      <c r="I40" s="34"/>
      <c r="J40" s="34"/>
    </row>
    <row r="41" spans="1:10" ht="12.75" customHeight="1" x14ac:dyDescent="0.2">
      <c r="B41" s="34" t="s">
        <v>48</v>
      </c>
      <c r="C41" s="34"/>
      <c r="D41" s="34"/>
      <c r="E41" s="34"/>
      <c r="F41" s="34"/>
      <c r="G41" s="34"/>
      <c r="H41" s="34"/>
      <c r="I41" s="34"/>
      <c r="J41" s="34"/>
    </row>
    <row r="42" spans="1:10" ht="14.25" x14ac:dyDescent="0.2">
      <c r="B42" s="34" t="s">
        <v>49</v>
      </c>
      <c r="C42" s="34"/>
      <c r="D42" s="34"/>
      <c r="E42" s="34"/>
      <c r="F42" s="34"/>
      <c r="G42" s="34"/>
      <c r="H42" s="34"/>
      <c r="I42" s="34"/>
      <c r="J42" s="34"/>
    </row>
  </sheetData>
  <mergeCells count="38">
    <mergeCell ref="A1:J1"/>
    <mergeCell ref="K1:K3"/>
    <mergeCell ref="L1:P3"/>
    <mergeCell ref="Q1:Q3"/>
    <mergeCell ref="S1:U1"/>
    <mergeCell ref="A2:J2"/>
    <mergeCell ref="S2:U2"/>
    <mergeCell ref="A3:J3"/>
    <mergeCell ref="R3:U3"/>
    <mergeCell ref="A17:D17"/>
    <mergeCell ref="A18:J18"/>
    <mergeCell ref="K18:K20"/>
    <mergeCell ref="Q18:Q20"/>
    <mergeCell ref="R18:U20"/>
    <mergeCell ref="B19:D19"/>
    <mergeCell ref="E19:J19"/>
    <mergeCell ref="L19:P20"/>
    <mergeCell ref="A20:J20"/>
    <mergeCell ref="B34:J34"/>
    <mergeCell ref="B23:F23"/>
    <mergeCell ref="A24:J24"/>
    <mergeCell ref="A25:J25"/>
    <mergeCell ref="B26:J26"/>
    <mergeCell ref="B27:J27"/>
    <mergeCell ref="B28:J28"/>
    <mergeCell ref="B29:J29"/>
    <mergeCell ref="B30:J30"/>
    <mergeCell ref="B31:J31"/>
    <mergeCell ref="B32:J32"/>
    <mergeCell ref="B33:J33"/>
    <mergeCell ref="B41:J41"/>
    <mergeCell ref="B42:J42"/>
    <mergeCell ref="B35:J35"/>
    <mergeCell ref="B36:J36"/>
    <mergeCell ref="B37:J37"/>
    <mergeCell ref="B38:J38"/>
    <mergeCell ref="A39:J39"/>
    <mergeCell ref="B40:J40"/>
  </mergeCells>
  <pageMargins left="0.7" right="0.7" top="0.75" bottom="0.75" header="0.3" footer="0.3"/>
  <pageSetup scale="93" fitToWidth="0" fitToHeight="0" pageOrder="overThenDown"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TotalTime>118</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Autoratlīdzības aprēķins</vt:lpstr>
      <vt:lpstr>'Autoratlīdzības aprēķins'!Print_Area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Autoratlīdzības aprēķins</dc:title>
  <dc:subject>Autoratlīdzības aprēķins</dc:subject>
  <dc:creator>Rolands Celmiņš</dc:creator>
  <cp:keywords>Izstrādāja: Rolands Celmiņš</cp:keywords>
  <dc:description>Paredzēta izplatīšanai tikai www.VID.lv portālā. Autortiesības aizsargātas.</dc:description>
  <cp:lastModifiedBy>rolands_celmins</cp:lastModifiedBy>
  <cp:revision>15</cp:revision>
  <cp:lastPrinted>2019-02-12T11:38:54Z</cp:lastPrinted>
  <dcterms:created xsi:type="dcterms:W3CDTF">2015-11-17T14:38:46Z</dcterms:created>
  <dcterms:modified xsi:type="dcterms:W3CDTF">2019-02-12T11:39:50Z</dcterms:modified>
</cp:coreProperties>
</file>